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vib/Animation étudiante/Subsides/Demandes /2026-2027/"/>
    </mc:Choice>
  </mc:AlternateContent>
  <xr:revisionPtr revIDLastSave="0" documentId="13_ncr:1_{8133157B-A2DA-C947-857C-8208D7EA839C}" xr6:coauthVersionLast="47" xr6:coauthVersionMax="47" xr10:uidLastSave="{00000000-0000-0000-0000-000000000000}"/>
  <bookViews>
    <workbookView xWindow="-34640" yWindow="-2680" windowWidth="33780" windowHeight="18520" xr2:uid="{1F3FF45B-A687-479B-A5F6-1F96EEF7726B}"/>
  </bookViews>
  <sheets>
    <sheet name="Demande " sheetId="18" r:id="rId1"/>
    <sheet name="Exemple Activité" sheetId="1" r:id="rId2"/>
    <sheet name="Conférence (1) " sheetId="13" r:id="rId3"/>
    <sheet name="(Activité (2)" sheetId="15" r:id="rId4"/>
    <sheet name="Activité (3)" sheetId="16" r:id="rId5"/>
    <sheet name="Activité (4)" sheetId="17" r:id="rId6"/>
    <sheet name="Bilan 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13" i="1"/>
  <c r="D27" i="1"/>
  <c r="E4" i="14" s="1"/>
  <c r="B26" i="1"/>
  <c r="B27" i="1" s="1"/>
  <c r="B8" i="1"/>
  <c r="B10" i="1"/>
  <c r="B9" i="1"/>
  <c r="E14" i="14"/>
  <c r="E12" i="14"/>
  <c r="B20" i="17"/>
  <c r="D19" i="16"/>
  <c r="B19" i="17"/>
  <c r="E6" i="14"/>
  <c r="D19" i="17"/>
  <c r="B19" i="16"/>
  <c r="D19" i="15"/>
  <c r="B19" i="15"/>
  <c r="D18" i="13"/>
  <c r="B18" i="13"/>
  <c r="E20" i="14" l="1"/>
  <c r="B20" i="16"/>
  <c r="B10" i="14"/>
  <c r="B6" i="14"/>
  <c r="B19" i="13"/>
  <c r="E8" i="14"/>
  <c r="B8" i="14"/>
  <c r="B20" i="15"/>
  <c r="B14" i="14"/>
  <c r="B4" i="14" l="1"/>
  <c r="B20" i="14" s="1"/>
  <c r="B22" i="14" s="1"/>
  <c r="B26" i="14" s="1"/>
</calcChain>
</file>

<file path=xl/sharedStrings.xml><?xml version="1.0" encoding="utf-8"?>
<sst xmlns="http://schemas.openxmlformats.org/spreadsheetml/2006/main" count="157" uniqueCount="89">
  <si>
    <t>Entrées</t>
  </si>
  <si>
    <t>Sorties</t>
  </si>
  <si>
    <t>Nourriture</t>
  </si>
  <si>
    <t>Courses</t>
  </si>
  <si>
    <t>Bar</t>
  </si>
  <si>
    <t>Vins</t>
  </si>
  <si>
    <t>Cocktails</t>
  </si>
  <si>
    <t>Bière</t>
  </si>
  <si>
    <t>Location salle</t>
  </si>
  <si>
    <t>Fûts</t>
  </si>
  <si>
    <t>Lavage gobelets</t>
  </si>
  <si>
    <t>Matériel</t>
  </si>
  <si>
    <t>Couverts, nappes, décorations</t>
  </si>
  <si>
    <t xml:space="preserve">Sous-total </t>
  </si>
  <si>
    <t>TOTAL</t>
  </si>
  <si>
    <t>Remarques</t>
  </si>
  <si>
    <t>Caution place</t>
  </si>
  <si>
    <t>Vente nourriture</t>
  </si>
  <si>
    <t>Location matériel</t>
  </si>
  <si>
    <t>Sponsoring</t>
  </si>
  <si>
    <t>Retour caution place</t>
  </si>
  <si>
    <t xml:space="preserve">Impressions </t>
  </si>
  <si>
    <t>Cadeaux invité·es</t>
  </si>
  <si>
    <t xml:space="preserve">Vente produits </t>
  </si>
  <si>
    <t>Caution</t>
  </si>
  <si>
    <t>Paiement artistes/intervenant</t>
  </si>
  <si>
    <t>Prestatires externes</t>
  </si>
  <si>
    <t xml:space="preserve">Photographe </t>
  </si>
  <si>
    <t xml:space="preserve">Communication </t>
  </si>
  <si>
    <t>Autre</t>
  </si>
  <si>
    <t xml:space="preserve">Achat boissons </t>
  </si>
  <si>
    <t xml:space="preserve">Achat autres consommable </t>
  </si>
  <si>
    <t>Vente Bar</t>
  </si>
  <si>
    <t>Préventes</t>
  </si>
  <si>
    <t>Ventes sur place</t>
  </si>
  <si>
    <t>Recettes</t>
  </si>
  <si>
    <t xml:space="preserve">Dépenses </t>
  </si>
  <si>
    <t>Frais de fonctionnement</t>
  </si>
  <si>
    <t xml:space="preserve">TOTAL </t>
  </si>
  <si>
    <t>Différence</t>
  </si>
  <si>
    <t>Solde de départ</t>
  </si>
  <si>
    <t xml:space="preserve">Total global </t>
  </si>
  <si>
    <t>Conférénce (1)</t>
  </si>
  <si>
    <t>Activité (2)</t>
  </si>
  <si>
    <t>Activité (3)</t>
  </si>
  <si>
    <t xml:space="preserve">Activité (4) </t>
  </si>
  <si>
    <t xml:space="preserve">Ex : frais comptables </t>
  </si>
  <si>
    <t>Conférence (1)</t>
  </si>
  <si>
    <t>Autre subsides</t>
  </si>
  <si>
    <t>Autres subsides</t>
  </si>
  <si>
    <t>Paiement artistes/intervenant·es</t>
  </si>
  <si>
    <t>Activité xxxx (xx/xx/xx)</t>
  </si>
  <si>
    <t>Nom du collectif</t>
  </si>
  <si>
    <t>Email pour toute correspondance avec le collectif</t>
  </si>
  <si>
    <t>Les questions ci-dessous concernent uniquement le subside pour une activité</t>
  </si>
  <si>
    <t>Quel est le public auquel elle s'adresse ?</t>
  </si>
  <si>
    <t xml:space="preserve">membres du collectifs : 
membres externes au collectif : </t>
  </si>
  <si>
    <t xml:space="preserve">Y-a-t-il une collaboration avec d'autres collectifs étudiants pour l'organisation de l'activité ? Le(s)quel(s) ? </t>
  </si>
  <si>
    <t>L'activité s'inscrit-elle dans une logique de développement durable, du respect de l'environnement ? Si oui, expliquez en quoi ?</t>
  </si>
  <si>
    <t>*on entend ici par "matériel" le matériel durable acheté par un collectif et subsidié par l'Université, qui reste donc propriété exclusive de l'Université</t>
  </si>
  <si>
    <t>Exemple Activité  - Quadri 1 2026 - 08/10/26</t>
  </si>
  <si>
    <t>Vente chips</t>
  </si>
  <si>
    <t>Prix sur places</t>
  </si>
  <si>
    <t>Prix préventes</t>
  </si>
  <si>
    <t xml:space="preserve">Places </t>
  </si>
  <si>
    <t xml:space="preserve">DJ </t>
  </si>
  <si>
    <t>Communication</t>
  </si>
  <si>
    <t>Affiches</t>
  </si>
  <si>
    <t>Photographe</t>
  </si>
  <si>
    <t xml:space="preserve">Courses Colruyt </t>
  </si>
  <si>
    <t xml:space="preserve">Demande de subsides : </t>
  </si>
  <si>
    <t xml:space="preserve">Exemple activité </t>
  </si>
  <si>
    <t xml:space="preserve">Exemple Activité </t>
  </si>
  <si>
    <t>Demande de subsides</t>
  </si>
  <si>
    <t xml:space="preserve">Date de l'activité </t>
  </si>
  <si>
    <t xml:space="preserve">Lieu de l'activité </t>
  </si>
  <si>
    <t>Quel est le but principal de cette activité et en quoi justifie-t-elle l'octroi d'un subside ?</t>
  </si>
  <si>
    <t>Combien de personnes sont touchées ?</t>
  </si>
  <si>
    <t>Quelle publicité avez-vous fait pour informer la communauté étudiante ?</t>
  </si>
  <si>
    <r>
      <t xml:space="preserve">
DEMANDE DE SUBSIDES
</t>
    </r>
    <r>
      <rPr>
        <sz val="18"/>
        <color theme="1"/>
        <rFont val="Calibri"/>
        <family val="2"/>
        <scheme val="minor"/>
      </rPr>
      <t>CERCLES ET KAP</t>
    </r>
  </si>
  <si>
    <r>
      <rPr>
        <sz val="16"/>
        <color theme="1"/>
        <rFont val="Calibri"/>
        <family val="2"/>
        <scheme val="minor"/>
      </rPr>
      <t xml:space="preserve">Object de la demande </t>
    </r>
    <r>
      <rPr>
        <sz val="14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Le subside demandé concerne-t-il une activité ou du matériel (voir définitions ci-dessous avant de répondre)* ?</t>
    </r>
  </si>
  <si>
    <t>Places sur place</t>
  </si>
  <si>
    <t xml:space="preserve">Place préventes </t>
  </si>
  <si>
    <t>Comptes globaux année XX - XX</t>
  </si>
  <si>
    <t>Conférence - XX/XX/XX</t>
  </si>
  <si>
    <r>
      <rPr>
        <sz val="16"/>
        <color theme="1"/>
        <rFont val="Calibri (Corps)"/>
      </rPr>
      <t xml:space="preserve">Coordonnées </t>
    </r>
    <r>
      <rPr>
        <sz val="14"/>
        <color theme="1"/>
        <rFont val="Calibri"/>
        <family val="2"/>
        <scheme val="minor"/>
      </rPr>
      <t xml:space="preserve">
Nom, adresse postale et NOMA du ou de la trésorier ou trésorière, seul·e habilité·e à introduire la demande de subside
</t>
    </r>
  </si>
  <si>
    <t xml:space="preserve">Numero et titulaire du compte bancaire </t>
  </si>
  <si>
    <r>
      <rPr>
        <sz val="16"/>
        <color theme="1"/>
        <rFont val="Calibri"/>
        <family val="2"/>
        <scheme val="minor"/>
      </rPr>
      <t>Détail de l'activité/du matériel faisant l'objet de la demande de subside</t>
    </r>
    <r>
      <rPr>
        <sz val="14"/>
        <color theme="1"/>
        <rFont val="Calibri"/>
        <family val="2"/>
        <scheme val="minor"/>
      </rPr>
      <t xml:space="preserve"> 
Nature du matériel, explication de la demande/de l'activité </t>
    </r>
  </si>
  <si>
    <r>
      <t xml:space="preserve">Quelle activité voulez-vous faire susbisdiées ? 
</t>
    </r>
    <r>
      <rPr>
        <sz val="14"/>
        <color theme="1"/>
        <rFont val="Calibri (Corps)"/>
      </rPr>
      <t xml:space="preserve">A quelle feuille excel faites vous références dans cette demande de subsides ?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</si>
</sst>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_);[Red]\(#,##0.00\ &quot;€&quot;\)"/>
    <numFmt numFmtId="44" formatCode="_ * #,##0.00_)\ &quot;€&quot;_ ;_ * \(#,##0.00\)\ &quot;€&quot;_ ;_ * &quot;-&quot;??_)\ &quot;€&quot;_ ;_ @_ "/>
    <numFmt numFmtId="164" formatCode="_-* #,##0.00\ &quot;€&quot;_-;\-* #,##0.00\ &quot;€&quot;_-;_-* &quot;-&quot;??\ &quot;€&quot;_-;_-@_-"/>
    <numFmt numFmtId="165" formatCode="#,##0.00\ &quot;€&quot;"/>
    <numFmt numFmtId="166" formatCode="_-* #,##0.00\ [$€-80C]_-;\-* #,##0.00\ [$€-80C]_-;_-* &quot;-&quot;??\ [$€-80C]_-;_-@_-"/>
  </numFmts>
  <fonts count="3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9C0006"/>
      <name val="Calibri"/>
      <family val="2"/>
      <scheme val="minor"/>
    </font>
    <font>
      <b/>
      <i/>
      <sz val="28"/>
      <color theme="1"/>
      <name val="Aptos Narrow (Corps)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 (Corps)"/>
    </font>
    <font>
      <sz val="14"/>
      <color theme="1"/>
      <name val="Calibri (Corps)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C000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164" fontId="6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59">
    <xf numFmtId="0" fontId="0" fillId="0" borderId="0" xfId="0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0" fillId="0" borderId="1" xfId="0" applyBorder="1"/>
    <xf numFmtId="165" fontId="0" fillId="0" borderId="1" xfId="0" applyNumberFormat="1" applyBorder="1"/>
    <xf numFmtId="165" fontId="0" fillId="0" borderId="3" xfId="0" applyNumberFormat="1" applyBorder="1"/>
    <xf numFmtId="0" fontId="5" fillId="0" borderId="6" xfId="0" applyFont="1" applyBorder="1" applyAlignment="1">
      <alignment horizontal="center" vertical="center"/>
    </xf>
    <xf numFmtId="165" fontId="0" fillId="0" borderId="3" xfId="3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4" borderId="4" xfId="0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5" fontId="0" fillId="4" borderId="3" xfId="0" applyNumberFormat="1" applyFill="1" applyBorder="1" applyAlignment="1">
      <alignment horizontal="center"/>
    </xf>
    <xf numFmtId="165" fontId="6" fillId="0" borderId="3" xfId="3" applyNumberFormat="1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0" fillId="7" borderId="3" xfId="0" applyNumberForma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5" fontId="0" fillId="6" borderId="5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165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166" fontId="0" fillId="0" borderId="1" xfId="0" applyNumberFormat="1" applyBorder="1"/>
    <xf numFmtId="166" fontId="14" fillId="0" borderId="1" xfId="0" applyNumberFormat="1" applyFont="1" applyBorder="1"/>
    <xf numFmtId="0" fontId="15" fillId="0" borderId="1" xfId="0" applyFont="1" applyBorder="1" applyAlignment="1">
      <alignment horizontal="left"/>
    </xf>
    <xf numFmtId="44" fontId="13" fillId="0" borderId="1" xfId="0" applyNumberFormat="1" applyFont="1" applyBorder="1"/>
    <xf numFmtId="0" fontId="15" fillId="0" borderId="0" xfId="0" applyFont="1" applyAlignment="1">
      <alignment horizontal="left"/>
    </xf>
    <xf numFmtId="166" fontId="14" fillId="0" borderId="0" xfId="0" applyNumberFormat="1" applyFont="1"/>
    <xf numFmtId="44" fontId="0" fillId="0" borderId="1" xfId="0" applyNumberFormat="1" applyBorder="1"/>
    <xf numFmtId="8" fontId="13" fillId="0" borderId="1" xfId="0" applyNumberFormat="1" applyFont="1" applyBorder="1"/>
    <xf numFmtId="0" fontId="18" fillId="0" borderId="34" xfId="0" applyFont="1" applyBorder="1" applyAlignment="1">
      <alignment horizontal="left" vertical="center"/>
    </xf>
    <xf numFmtId="165" fontId="2" fillId="11" borderId="1" xfId="0" applyNumberFormat="1" applyFont="1" applyFill="1" applyBorder="1" applyAlignment="1">
      <alignment horizontal="center" vertical="center"/>
    </xf>
    <xf numFmtId="0" fontId="18" fillId="13" borderId="22" xfId="0" applyFont="1" applyFill="1" applyBorder="1" applyAlignment="1">
      <alignment horizontal="left" vertical="center"/>
    </xf>
    <xf numFmtId="165" fontId="18" fillId="0" borderId="22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center"/>
    </xf>
    <xf numFmtId="165" fontId="18" fillId="0" borderId="35" xfId="0" applyNumberFormat="1" applyFont="1" applyBorder="1" applyAlignment="1">
      <alignment horizontal="center" vertical="center"/>
    </xf>
    <xf numFmtId="0" fontId="18" fillId="13" borderId="34" xfId="0" applyFont="1" applyFill="1" applyBorder="1" applyAlignment="1">
      <alignment horizontal="center" vertical="center"/>
    </xf>
    <xf numFmtId="0" fontId="18" fillId="0" borderId="0" xfId="0" applyFont="1"/>
    <xf numFmtId="0" fontId="18" fillId="0" borderId="3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vertical="center"/>
    </xf>
    <xf numFmtId="0" fontId="18" fillId="14" borderId="36" xfId="0" applyFont="1" applyFill="1" applyBorder="1" applyAlignment="1">
      <alignment horizontal="center"/>
    </xf>
    <xf numFmtId="0" fontId="18" fillId="14" borderId="22" xfId="0" applyFont="1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/>
    </xf>
    <xf numFmtId="0" fontId="18" fillId="15" borderId="35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164" fontId="0" fillId="7" borderId="3" xfId="3" applyFont="1" applyFill="1" applyBorder="1" applyAlignment="1">
      <alignment vertical="center"/>
    </xf>
    <xf numFmtId="164" fontId="0" fillId="0" borderId="3" xfId="3" applyFont="1" applyBorder="1" applyAlignment="1">
      <alignment horizontal="center" vertical="center"/>
    </xf>
    <xf numFmtId="164" fontId="0" fillId="0" borderId="1" xfId="3" applyFont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164" fontId="0" fillId="0" borderId="0" xfId="3" applyFont="1"/>
    <xf numFmtId="164" fontId="0" fillId="0" borderId="5" xfId="3" applyFont="1" applyBorder="1"/>
    <xf numFmtId="0" fontId="21" fillId="0" borderId="1" xfId="0" applyFont="1" applyBorder="1" applyAlignment="1">
      <alignment horizontal="left"/>
    </xf>
    <xf numFmtId="166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64" fontId="21" fillId="0" borderId="1" xfId="3" applyFont="1" applyBorder="1"/>
    <xf numFmtId="164" fontId="21" fillId="0" borderId="1" xfId="3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44" fontId="21" fillId="0" borderId="1" xfId="0" applyNumberFormat="1" applyFont="1" applyBorder="1"/>
    <xf numFmtId="165" fontId="0" fillId="6" borderId="5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4" fillId="0" borderId="1" xfId="0" applyFont="1" applyBorder="1"/>
    <xf numFmtId="0" fontId="17" fillId="10" borderId="26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7" fillId="10" borderId="31" xfId="0" applyFont="1" applyFill="1" applyBorder="1" applyAlignment="1">
      <alignment horizontal="center" vertical="center"/>
    </xf>
    <xf numFmtId="0" fontId="7" fillId="11" borderId="15" xfId="0" applyFont="1" applyFill="1" applyBorder="1" applyAlignment="1">
      <alignment horizontal="center"/>
    </xf>
    <xf numFmtId="0" fontId="7" fillId="11" borderId="32" xfId="0" applyFont="1" applyFill="1" applyBorder="1" applyAlignment="1">
      <alignment horizontal="center"/>
    </xf>
    <xf numFmtId="0" fontId="8" fillId="12" borderId="40" xfId="0" applyFont="1" applyFill="1" applyBorder="1" applyAlignment="1">
      <alignment horizontal="center"/>
    </xf>
    <xf numFmtId="0" fontId="8" fillId="12" borderId="33" xfId="0" applyFont="1" applyFill="1" applyBorder="1" applyAlignment="1">
      <alignment horizontal="center"/>
    </xf>
    <xf numFmtId="0" fontId="20" fillId="15" borderId="29" xfId="0" applyFont="1" applyFill="1" applyBorder="1" applyAlignment="1">
      <alignment horizontal="center" vertical="center"/>
    </xf>
    <xf numFmtId="0" fontId="20" fillId="15" borderId="3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" fillId="2" borderId="2" xfId="1" applyBorder="1" applyAlignment="1">
      <alignment horizontal="center"/>
    </xf>
    <xf numFmtId="0" fontId="2" fillId="2" borderId="1" xfId="1" applyBorder="1" applyAlignment="1">
      <alignment horizontal="center"/>
    </xf>
    <xf numFmtId="0" fontId="3" fillId="3" borderId="1" xfId="2" applyBorder="1" applyAlignment="1">
      <alignment horizontal="center"/>
    </xf>
    <xf numFmtId="0" fontId="3" fillId="3" borderId="3" xfId="2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  <xf numFmtId="0" fontId="7" fillId="2" borderId="15" xfId="1" applyFont="1" applyBorder="1" applyAlignment="1">
      <alignment horizontal="center"/>
    </xf>
    <xf numFmtId="0" fontId="7" fillId="2" borderId="5" xfId="1" applyFont="1" applyBorder="1" applyAlignment="1">
      <alignment horizontal="center"/>
    </xf>
    <xf numFmtId="0" fontId="8" fillId="3" borderId="17" xfId="2" applyFont="1" applyBorder="1" applyAlignment="1">
      <alignment horizontal="center"/>
    </xf>
    <xf numFmtId="0" fontId="8" fillId="3" borderId="25" xfId="2" applyFont="1" applyBorder="1" applyAlignment="1">
      <alignment horizontal="center"/>
    </xf>
    <xf numFmtId="0" fontId="20" fillId="15" borderId="18" xfId="0" applyFont="1" applyFill="1" applyBorder="1" applyAlignment="1">
      <alignment horizontal="center" vertical="center"/>
    </xf>
    <xf numFmtId="0" fontId="20" fillId="15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12" fillId="2" borderId="17" xfId="1" applyFont="1" applyBorder="1" applyAlignment="1">
      <alignment horizontal="center"/>
    </xf>
    <xf numFmtId="0" fontId="12" fillId="2" borderId="5" xfId="1" applyFont="1" applyBorder="1" applyAlignment="1">
      <alignment horizontal="center"/>
    </xf>
    <xf numFmtId="0" fontId="23" fillId="3" borderId="17" xfId="2" applyFont="1" applyBorder="1" applyAlignment="1">
      <alignment horizontal="center"/>
    </xf>
    <xf numFmtId="0" fontId="23" fillId="3" borderId="5" xfId="2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4" fillId="8" borderId="15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2" fillId="2" borderId="1" xfId="1" applyNumberFormat="1" applyBorder="1" applyAlignment="1">
      <alignment vertical="center"/>
    </xf>
    <xf numFmtId="164" fontId="0" fillId="0" borderId="1" xfId="0" applyNumberFormat="1" applyBorder="1"/>
    <xf numFmtId="0" fontId="0" fillId="8" borderId="17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165" fontId="0" fillId="8" borderId="3" xfId="0" applyNumberFormat="1" applyFill="1" applyBorder="1" applyAlignment="1">
      <alignment horizontal="center" vertical="center"/>
    </xf>
    <xf numFmtId="164" fontId="0" fillId="0" borderId="1" xfId="3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24" fillId="0" borderId="1" xfId="4" applyFont="1" applyBorder="1"/>
    <xf numFmtId="0" fontId="0" fillId="0" borderId="1" xfId="0" applyFont="1" applyBorder="1"/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/>
    <xf numFmtId="0" fontId="5" fillId="0" borderId="2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</cellXfs>
  <cellStyles count="5">
    <cellStyle name="Insatisfaisant" xfId="2" builtinId="27"/>
    <cellStyle name="Lien hypertexte" xfId="4" builtinId="8"/>
    <cellStyle name="Monétaire" xfId="3" builtinId="4"/>
    <cellStyle name="Normal" xfId="0" builtinId="0"/>
    <cellStyle name="Satisfaisant" xfId="1" builtinId="26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3548844</xdr:colOff>
      <xdr:row>0</xdr:row>
      <xdr:rowOff>1003300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458455-D732-FAD2-9D22-AAB471FFF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48844" cy="100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DC1C-8C83-BE41-A03F-A950FCEC98EC}">
  <dimension ref="A1:B21"/>
  <sheetViews>
    <sheetView tabSelected="1" zoomScaleNormal="100" workbookViewId="0">
      <selection activeCell="A18" sqref="A18"/>
    </sheetView>
  </sheetViews>
  <sheetFormatPr baseColWidth="10" defaultRowHeight="15" x14ac:dyDescent="0.2"/>
  <cols>
    <col min="1" max="1" width="70.1640625" customWidth="1"/>
    <col min="2" max="2" width="80.1640625" customWidth="1"/>
  </cols>
  <sheetData>
    <row r="1" spans="1:2" ht="90" customHeight="1" x14ac:dyDescent="0.2">
      <c r="A1" s="150" t="s">
        <v>79</v>
      </c>
      <c r="B1" s="151"/>
    </row>
    <row r="2" spans="1:2" ht="48" customHeight="1" x14ac:dyDescent="0.2">
      <c r="A2" s="156" t="s">
        <v>52</v>
      </c>
      <c r="B2" s="133"/>
    </row>
    <row r="3" spans="1:2" ht="76" customHeight="1" x14ac:dyDescent="0.25">
      <c r="A3" s="152" t="s">
        <v>85</v>
      </c>
      <c r="B3" s="153"/>
    </row>
    <row r="4" spans="1:2" ht="76" customHeight="1" x14ac:dyDescent="0.2">
      <c r="A4" s="156" t="s">
        <v>53</v>
      </c>
      <c r="B4" s="148"/>
    </row>
    <row r="5" spans="1:2" ht="50" customHeight="1" x14ac:dyDescent="0.2">
      <c r="A5" s="158" t="s">
        <v>86</v>
      </c>
      <c r="B5" s="133"/>
    </row>
    <row r="6" spans="1:2" x14ac:dyDescent="0.2">
      <c r="A6" s="154" t="s">
        <v>54</v>
      </c>
      <c r="B6" s="155"/>
    </row>
    <row r="7" spans="1:2" x14ac:dyDescent="0.2">
      <c r="A7" s="154"/>
      <c r="B7" s="155"/>
    </row>
    <row r="8" spans="1:2" ht="71" customHeight="1" x14ac:dyDescent="0.2">
      <c r="A8" s="152" t="s">
        <v>80</v>
      </c>
      <c r="B8" s="149"/>
    </row>
    <row r="9" spans="1:2" ht="72" customHeight="1" x14ac:dyDescent="0.2">
      <c r="A9" s="152" t="s">
        <v>87</v>
      </c>
      <c r="B9" s="134"/>
    </row>
    <row r="10" spans="1:2" ht="71" customHeight="1" x14ac:dyDescent="0.2">
      <c r="A10" s="157" t="s">
        <v>76</v>
      </c>
      <c r="B10" s="133"/>
    </row>
    <row r="11" spans="1:2" ht="72" customHeight="1" x14ac:dyDescent="0.2">
      <c r="A11" s="156" t="s">
        <v>75</v>
      </c>
      <c r="B11" s="134"/>
    </row>
    <row r="12" spans="1:2" ht="72" customHeight="1" x14ac:dyDescent="0.2">
      <c r="A12" s="157" t="s">
        <v>74</v>
      </c>
      <c r="B12" s="134"/>
    </row>
    <row r="13" spans="1:2" ht="71" customHeight="1" x14ac:dyDescent="0.2">
      <c r="A13" s="157" t="s">
        <v>88</v>
      </c>
      <c r="B13" s="133"/>
    </row>
    <row r="14" spans="1:2" ht="71" customHeight="1" x14ac:dyDescent="0.2">
      <c r="A14" s="157" t="s">
        <v>55</v>
      </c>
      <c r="B14" s="133"/>
    </row>
    <row r="15" spans="1:2" ht="71" customHeight="1" x14ac:dyDescent="0.2">
      <c r="A15" s="157" t="s">
        <v>77</v>
      </c>
      <c r="B15" s="135" t="s">
        <v>56</v>
      </c>
    </row>
    <row r="16" spans="1:2" ht="71" customHeight="1" x14ac:dyDescent="0.2">
      <c r="A16" s="157" t="s">
        <v>78</v>
      </c>
      <c r="B16" s="149"/>
    </row>
    <row r="17" spans="1:2" ht="71" customHeight="1" x14ac:dyDescent="0.2">
      <c r="A17" s="157" t="s">
        <v>57</v>
      </c>
      <c r="B17" s="133"/>
    </row>
    <row r="18" spans="1:2" ht="71" customHeight="1" x14ac:dyDescent="0.2">
      <c r="A18" s="157" t="s">
        <v>58</v>
      </c>
      <c r="B18" s="133"/>
    </row>
    <row r="19" spans="1:2" ht="71" customHeight="1" x14ac:dyDescent="0.2">
      <c r="A19" s="149"/>
      <c r="B19" s="149"/>
    </row>
    <row r="20" spans="1:2" ht="71" customHeight="1" x14ac:dyDescent="0.2">
      <c r="A20" s="152" t="s">
        <v>59</v>
      </c>
      <c r="B20" s="149"/>
    </row>
    <row r="21" spans="1:2" ht="19" x14ac:dyDescent="0.2">
      <c r="A21" s="132"/>
    </row>
  </sheetData>
  <mergeCells count="2">
    <mergeCell ref="A1:B1"/>
    <mergeCell ref="A6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48E5-B9AE-4643-880B-EFA2E7DFA4DA}">
  <dimension ref="A1:D29"/>
  <sheetViews>
    <sheetView workbookViewId="0">
      <selection activeCell="H9" sqref="H9"/>
    </sheetView>
  </sheetViews>
  <sheetFormatPr baseColWidth="10" defaultColWidth="11.5" defaultRowHeight="15" x14ac:dyDescent="0.2"/>
  <cols>
    <col min="1" max="1" width="22" customWidth="1"/>
    <col min="2" max="2" width="14" customWidth="1"/>
    <col min="3" max="3" width="28.1640625" bestFit="1" customWidth="1"/>
    <col min="4" max="4" width="17.6640625" customWidth="1"/>
  </cols>
  <sheetData>
    <row r="1" spans="1:4" ht="30.75" customHeight="1" x14ac:dyDescent="0.2">
      <c r="A1" s="93" t="s">
        <v>60</v>
      </c>
      <c r="B1" s="94"/>
      <c r="C1" s="94"/>
      <c r="D1" s="95"/>
    </row>
    <row r="2" spans="1:4" x14ac:dyDescent="0.2">
      <c r="A2" s="96" t="s">
        <v>0</v>
      </c>
      <c r="B2" s="97"/>
      <c r="C2" s="98" t="s">
        <v>1</v>
      </c>
      <c r="D2" s="99"/>
    </row>
    <row r="3" spans="1:4" x14ac:dyDescent="0.2">
      <c r="A3" s="100" t="s">
        <v>64</v>
      </c>
      <c r="B3" s="101"/>
      <c r="C3" s="100" t="s">
        <v>2</v>
      </c>
      <c r="D3" s="101"/>
    </row>
    <row r="4" spans="1:4" x14ac:dyDescent="0.2">
      <c r="A4" s="3" t="s">
        <v>63</v>
      </c>
      <c r="B4" s="62">
        <f>3*100</f>
        <v>300</v>
      </c>
      <c r="C4" s="1" t="s">
        <v>69</v>
      </c>
      <c r="D4" s="4">
        <v>-300</v>
      </c>
    </row>
    <row r="5" spans="1:4" x14ac:dyDescent="0.2">
      <c r="A5" s="3" t="s">
        <v>62</v>
      </c>
      <c r="B5" s="140">
        <f>5*25</f>
        <v>125</v>
      </c>
      <c r="C5" s="1"/>
      <c r="D5" s="4"/>
    </row>
    <row r="6" spans="1:4" x14ac:dyDescent="0.2">
      <c r="A6" s="138"/>
      <c r="B6" s="139"/>
      <c r="C6" s="1"/>
      <c r="D6" s="4"/>
    </row>
    <row r="7" spans="1:4" x14ac:dyDescent="0.2">
      <c r="A7" s="102" t="s">
        <v>4</v>
      </c>
      <c r="B7" s="103"/>
      <c r="C7" s="100" t="s">
        <v>4</v>
      </c>
      <c r="D7" s="101"/>
    </row>
    <row r="8" spans="1:4" x14ac:dyDescent="0.2">
      <c r="A8" s="3" t="s">
        <v>5</v>
      </c>
      <c r="B8" s="20">
        <f>20*5</f>
        <v>100</v>
      </c>
      <c r="C8" s="1" t="s">
        <v>8</v>
      </c>
      <c r="D8" s="4">
        <v>-75</v>
      </c>
    </row>
    <row r="9" spans="1:4" x14ac:dyDescent="0.2">
      <c r="A9" s="3" t="s">
        <v>6</v>
      </c>
      <c r="B9" s="20">
        <f>30*10</f>
        <v>300</v>
      </c>
      <c r="C9" s="1" t="s">
        <v>5</v>
      </c>
      <c r="D9" s="4">
        <v>-50</v>
      </c>
    </row>
    <row r="10" spans="1:4" x14ac:dyDescent="0.2">
      <c r="A10" s="3" t="s">
        <v>7</v>
      </c>
      <c r="B10" s="20">
        <f>100*2</f>
        <v>200</v>
      </c>
      <c r="C10" s="1" t="s">
        <v>6</v>
      </c>
      <c r="D10" s="4">
        <v>-45</v>
      </c>
    </row>
    <row r="11" spans="1:4" x14ac:dyDescent="0.2">
      <c r="A11" s="3"/>
      <c r="B11" s="20"/>
      <c r="C11" s="1" t="s">
        <v>9</v>
      </c>
      <c r="D11" s="10">
        <v>-300</v>
      </c>
    </row>
    <row r="12" spans="1:4" x14ac:dyDescent="0.2">
      <c r="A12" s="136" t="s">
        <v>2</v>
      </c>
      <c r="B12" s="137"/>
      <c r="C12" s="1" t="s">
        <v>10</v>
      </c>
      <c r="D12" s="10">
        <v>-50</v>
      </c>
    </row>
    <row r="13" spans="1:4" x14ac:dyDescent="0.2">
      <c r="A13" s="3" t="s">
        <v>61</v>
      </c>
      <c r="B13" s="20">
        <f>20*2</f>
        <v>40</v>
      </c>
      <c r="C13" s="1"/>
      <c r="D13" s="10"/>
    </row>
    <row r="14" spans="1:4" x14ac:dyDescent="0.2">
      <c r="A14" s="3"/>
      <c r="B14" s="20"/>
      <c r="C14" s="100" t="s">
        <v>11</v>
      </c>
      <c r="D14" s="101"/>
    </row>
    <row r="15" spans="1:4" x14ac:dyDescent="0.2">
      <c r="A15" s="3"/>
      <c r="B15" s="20"/>
      <c r="C15" s="1" t="s">
        <v>12</v>
      </c>
      <c r="D15" s="4">
        <v>-35</v>
      </c>
    </row>
    <row r="16" spans="1:4" x14ac:dyDescent="0.2">
      <c r="A16" s="3"/>
      <c r="B16" s="20"/>
      <c r="C16" s="1"/>
      <c r="D16" s="4"/>
    </row>
    <row r="17" spans="1:4" x14ac:dyDescent="0.2">
      <c r="A17" s="3"/>
      <c r="B17" s="20"/>
      <c r="C17" s="142" t="s">
        <v>25</v>
      </c>
      <c r="D17" s="143"/>
    </row>
    <row r="18" spans="1:4" x14ac:dyDescent="0.2">
      <c r="A18" s="3"/>
      <c r="B18" s="20"/>
      <c r="C18" s="32" t="s">
        <v>65</v>
      </c>
      <c r="D18" s="4">
        <v>-250</v>
      </c>
    </row>
    <row r="19" spans="1:4" x14ac:dyDescent="0.2">
      <c r="A19" s="3"/>
      <c r="B19" s="20"/>
      <c r="C19" s="1"/>
      <c r="D19" s="4"/>
    </row>
    <row r="20" spans="1:4" x14ac:dyDescent="0.2">
      <c r="A20" s="3"/>
      <c r="B20" s="20"/>
      <c r="C20" s="142" t="s">
        <v>66</v>
      </c>
      <c r="D20" s="143"/>
    </row>
    <row r="21" spans="1:4" x14ac:dyDescent="0.2">
      <c r="A21" s="3"/>
      <c r="B21" s="20"/>
      <c r="C21" s="32" t="s">
        <v>67</v>
      </c>
      <c r="D21" s="4">
        <v>-50</v>
      </c>
    </row>
    <row r="22" spans="1:4" ht="14" customHeight="1" x14ac:dyDescent="0.2">
      <c r="A22" s="3"/>
      <c r="B22" s="20"/>
      <c r="C22" s="32" t="s">
        <v>68</v>
      </c>
      <c r="D22" s="4">
        <v>-50</v>
      </c>
    </row>
    <row r="23" spans="1:4" ht="14" customHeight="1" x14ac:dyDescent="0.2">
      <c r="A23" s="3"/>
      <c r="B23" s="20"/>
      <c r="C23" s="32"/>
      <c r="D23" s="4"/>
    </row>
    <row r="24" spans="1:4" ht="14" customHeight="1" x14ac:dyDescent="0.2">
      <c r="A24" s="3"/>
      <c r="B24" s="20"/>
      <c r="C24" s="144" t="s">
        <v>29</v>
      </c>
      <c r="D24" s="145"/>
    </row>
    <row r="25" spans="1:4" x14ac:dyDescent="0.2">
      <c r="A25" s="3"/>
      <c r="B25" s="20"/>
      <c r="C25" s="32"/>
      <c r="D25" s="4"/>
    </row>
    <row r="26" spans="1:4" ht="16" thickBot="1" x14ac:dyDescent="0.25">
      <c r="A26" s="5" t="s">
        <v>13</v>
      </c>
      <c r="B26" s="141">
        <f>SUM(B8:B11,B13:B25,B4:B5)</f>
        <v>1065</v>
      </c>
      <c r="C26" s="6"/>
      <c r="D26" s="8"/>
    </row>
    <row r="27" spans="1:4" x14ac:dyDescent="0.2">
      <c r="A27" s="91" t="s">
        <v>14</v>
      </c>
      <c r="B27" s="21">
        <f>B26+D27</f>
        <v>-140</v>
      </c>
      <c r="C27" s="5" t="s">
        <v>13</v>
      </c>
      <c r="D27" s="8">
        <f>SUM(D4,D8:D12,D15,D18,D21:D23)</f>
        <v>-1205</v>
      </c>
    </row>
    <row r="28" spans="1:4" ht="16" thickBot="1" x14ac:dyDescent="0.25">
      <c r="A28" s="92"/>
      <c r="B28" s="24"/>
      <c r="C28" s="22"/>
      <c r="D28" s="23"/>
    </row>
    <row r="29" spans="1:4" x14ac:dyDescent="0.2">
      <c r="A29" t="s">
        <v>70</v>
      </c>
      <c r="B29" s="64">
        <v>100</v>
      </c>
      <c r="C29" s="147"/>
      <c r="D29" s="146"/>
    </row>
  </sheetData>
  <mergeCells count="12">
    <mergeCell ref="A27:A28"/>
    <mergeCell ref="A1:D1"/>
    <mergeCell ref="A2:B2"/>
    <mergeCell ref="C2:D2"/>
    <mergeCell ref="C3:D3"/>
    <mergeCell ref="C14:D14"/>
    <mergeCell ref="C7:D7"/>
    <mergeCell ref="A7:B7"/>
    <mergeCell ref="A12:B12"/>
    <mergeCell ref="A3:B3"/>
    <mergeCell ref="C17:D17"/>
    <mergeCell ref="C20:D20"/>
  </mergeCells>
  <conditionalFormatting sqref="B4 B9 D21:D25 D4:D6">
    <cfRule type="cellIs" dxfId="30" priority="9" operator="lessThan">
      <formula>0</formula>
    </cfRule>
  </conditionalFormatting>
  <conditionalFormatting sqref="B4 B13:B25 D21:D25 D4:D6">
    <cfRule type="cellIs" dxfId="29" priority="4" operator="greaterThan">
      <formula>0</formula>
    </cfRule>
  </conditionalFormatting>
  <conditionalFormatting sqref="B8:B11">
    <cfRule type="cellIs" dxfId="28" priority="2" operator="greaterThan">
      <formula>0</formula>
    </cfRule>
  </conditionalFormatting>
  <conditionalFormatting sqref="B27:B28 C28:D28">
    <cfRule type="cellIs" dxfId="27" priority="5" operator="greaterThan">
      <formula>0</formula>
    </cfRule>
    <cfRule type="cellIs" dxfId="26" priority="6" operator="greaterThan">
      <formula>0</formula>
    </cfRule>
    <cfRule type="cellIs" dxfId="25" priority="7" operator="lessThan">
      <formula>0</formula>
    </cfRule>
  </conditionalFormatting>
  <conditionalFormatting sqref="D8:D10 D15:D16 D18:D19">
    <cfRule type="cellIs" dxfId="24" priority="8" operator="greaterThan">
      <formula>0</formula>
    </cfRule>
  </conditionalFormatting>
  <conditionalFormatting sqref="D8:D13 D15:D16 D18:D19">
    <cfRule type="cellIs" dxfId="23" priority="3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2248-D622-4ACB-80FF-A9B9F650D1E0}">
  <dimension ref="A1:D21"/>
  <sheetViews>
    <sheetView workbookViewId="0">
      <selection activeCell="A2" sqref="A2:B2"/>
    </sheetView>
  </sheetViews>
  <sheetFormatPr baseColWidth="10" defaultColWidth="11.5" defaultRowHeight="15" x14ac:dyDescent="0.2"/>
  <cols>
    <col min="1" max="1" width="26.83203125" customWidth="1"/>
    <col min="2" max="2" width="16.5" customWidth="1"/>
    <col min="3" max="3" width="26.5" customWidth="1"/>
    <col min="4" max="4" width="15.33203125" customWidth="1"/>
  </cols>
  <sheetData>
    <row r="1" spans="1:4" ht="19" x14ac:dyDescent="0.2">
      <c r="A1" s="93" t="s">
        <v>84</v>
      </c>
      <c r="B1" s="94"/>
      <c r="C1" s="94"/>
      <c r="D1" s="95"/>
    </row>
    <row r="2" spans="1:4" x14ac:dyDescent="0.2">
      <c r="A2" s="96" t="s">
        <v>0</v>
      </c>
      <c r="B2" s="97"/>
      <c r="C2" s="98" t="s">
        <v>1</v>
      </c>
      <c r="D2" s="99"/>
    </row>
    <row r="3" spans="1:4" x14ac:dyDescent="0.2">
      <c r="A3" s="30" t="s">
        <v>82</v>
      </c>
      <c r="B3" s="62">
        <v>0</v>
      </c>
      <c r="C3" s="63" t="s">
        <v>21</v>
      </c>
      <c r="D3" s="60">
        <v>0</v>
      </c>
    </row>
    <row r="4" spans="1:4" x14ac:dyDescent="0.2">
      <c r="A4" s="30" t="s">
        <v>81</v>
      </c>
      <c r="B4" s="62">
        <v>0</v>
      </c>
      <c r="C4" s="32" t="s">
        <v>22</v>
      </c>
      <c r="D4" s="61">
        <v>0</v>
      </c>
    </row>
    <row r="5" spans="1:4" x14ac:dyDescent="0.2">
      <c r="A5" s="30" t="s">
        <v>23</v>
      </c>
      <c r="B5" s="62">
        <v>0</v>
      </c>
      <c r="C5" s="32" t="s">
        <v>11</v>
      </c>
      <c r="D5" s="61">
        <v>0</v>
      </c>
    </row>
    <row r="6" spans="1:4" x14ac:dyDescent="0.2">
      <c r="A6" s="30" t="s">
        <v>48</v>
      </c>
      <c r="B6" s="62">
        <v>0</v>
      </c>
      <c r="C6" s="32" t="s">
        <v>3</v>
      </c>
      <c r="D6" s="61">
        <v>0</v>
      </c>
    </row>
    <row r="7" spans="1:4" x14ac:dyDescent="0.2">
      <c r="A7" s="30"/>
      <c r="B7" s="62"/>
      <c r="C7" s="63" t="s">
        <v>24</v>
      </c>
      <c r="D7" s="60">
        <v>0</v>
      </c>
    </row>
    <row r="8" spans="1:4" x14ac:dyDescent="0.2">
      <c r="A8" s="30"/>
      <c r="B8" s="62"/>
      <c r="C8" s="32"/>
      <c r="D8" s="61"/>
    </row>
    <row r="9" spans="1:4" x14ac:dyDescent="0.2">
      <c r="A9" s="3"/>
      <c r="B9" s="62"/>
      <c r="C9" s="32"/>
      <c r="D9" s="4"/>
    </row>
    <row r="10" spans="1:4" x14ac:dyDescent="0.2">
      <c r="A10" s="3"/>
      <c r="B10" s="62"/>
      <c r="C10" s="32"/>
      <c r="D10" s="4"/>
    </row>
    <row r="11" spans="1:4" x14ac:dyDescent="0.2">
      <c r="A11" s="3"/>
      <c r="B11" s="1"/>
      <c r="C11" s="1"/>
      <c r="D11" s="17"/>
    </row>
    <row r="12" spans="1:4" x14ac:dyDescent="0.2">
      <c r="A12" s="3"/>
      <c r="B12" s="1"/>
      <c r="C12" s="1"/>
      <c r="D12" s="17"/>
    </row>
    <row r="13" spans="1:4" x14ac:dyDescent="0.2">
      <c r="A13" s="3"/>
      <c r="B13" s="1"/>
      <c r="C13" s="1"/>
      <c r="D13" s="17"/>
    </row>
    <row r="14" spans="1:4" x14ac:dyDescent="0.2">
      <c r="A14" s="3"/>
      <c r="B14" s="1"/>
      <c r="C14" s="18"/>
      <c r="D14" s="19"/>
    </row>
    <row r="15" spans="1:4" x14ac:dyDescent="0.2">
      <c r="A15" s="3"/>
      <c r="B15" s="1"/>
      <c r="C15" s="1"/>
      <c r="D15" s="4"/>
    </row>
    <row r="16" spans="1:4" x14ac:dyDescent="0.2">
      <c r="A16" s="3"/>
      <c r="B16" s="1"/>
      <c r="C16" s="1"/>
      <c r="D16" s="4"/>
    </row>
    <row r="17" spans="1:4" x14ac:dyDescent="0.2">
      <c r="A17" s="3"/>
      <c r="B17" s="1"/>
      <c r="C17" s="1"/>
      <c r="D17" s="4"/>
    </row>
    <row r="18" spans="1:4" ht="16" thickBot="1" x14ac:dyDescent="0.25">
      <c r="A18" s="5" t="s">
        <v>13</v>
      </c>
      <c r="B18" s="7">
        <f>(B4*B3)+B5+B6</f>
        <v>0</v>
      </c>
      <c r="C18" s="6"/>
      <c r="D18" s="8">
        <f>SUM(D3:D17)</f>
        <v>0</v>
      </c>
    </row>
    <row r="19" spans="1:4" x14ac:dyDescent="0.2">
      <c r="A19" s="91" t="s">
        <v>14</v>
      </c>
      <c r="B19" s="74">
        <f>D18+B18</f>
        <v>0</v>
      </c>
      <c r="C19" s="75"/>
      <c r="D19" s="76"/>
    </row>
    <row r="20" spans="1:4" ht="16" thickBot="1" x14ac:dyDescent="0.25">
      <c r="A20" s="92"/>
      <c r="B20" s="77"/>
      <c r="C20" s="75"/>
      <c r="D20" s="76"/>
    </row>
    <row r="21" spans="1:4" ht="39" customHeight="1" thickBot="1" x14ac:dyDescent="0.25">
      <c r="A21" s="9" t="s">
        <v>15</v>
      </c>
      <c r="B21" s="88"/>
      <c r="C21" s="89"/>
      <c r="D21" s="90"/>
    </row>
  </sheetData>
  <mergeCells count="5">
    <mergeCell ref="A19:A20"/>
    <mergeCell ref="B21:D21"/>
    <mergeCell ref="A1:D1"/>
    <mergeCell ref="A2:B2"/>
    <mergeCell ref="C2:D2"/>
  </mergeCells>
  <conditionalFormatting sqref="B3 B7">
    <cfRule type="cellIs" dxfId="22" priority="7" operator="lessThan">
      <formula>0</formula>
    </cfRule>
  </conditionalFormatting>
  <conditionalFormatting sqref="B3">
    <cfRule type="cellIs" dxfId="21" priority="2" operator="greaterThan">
      <formula>0</formula>
    </cfRule>
  </conditionalFormatting>
  <conditionalFormatting sqref="B19:D20">
    <cfRule type="cellIs" dxfId="20" priority="3" operator="greaterThan">
      <formula>0</formula>
    </cfRule>
    <cfRule type="cellIs" dxfId="19" priority="4" operator="greaterThan">
      <formula>0</formula>
    </cfRule>
    <cfRule type="cellIs" dxfId="18" priority="5" operator="lessThan">
      <formula>0</formula>
    </cfRule>
  </conditionalFormatting>
  <conditionalFormatting sqref="D4:D6 B7 D8:D10 D15:D17">
    <cfRule type="cellIs" dxfId="17" priority="6" operator="greaterThan">
      <formula>0</formula>
    </cfRule>
  </conditionalFormatting>
  <conditionalFormatting sqref="D4:D6 D8:D13 D15:D17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B7C1-B5CA-D846-A1FD-2606E988AC75}">
  <dimension ref="A1:D22"/>
  <sheetViews>
    <sheetView workbookViewId="0">
      <selection activeCell="A2" sqref="A2:B2"/>
    </sheetView>
  </sheetViews>
  <sheetFormatPr baseColWidth="10" defaultRowHeight="15" x14ac:dyDescent="0.2"/>
  <cols>
    <col min="1" max="1" width="34" customWidth="1"/>
    <col min="2" max="2" width="25" customWidth="1"/>
    <col min="3" max="3" width="33" customWidth="1"/>
    <col min="4" max="4" width="27.33203125" customWidth="1"/>
  </cols>
  <sheetData>
    <row r="1" spans="1:4" ht="21" x14ac:dyDescent="0.2">
      <c r="A1" s="106" t="s">
        <v>51</v>
      </c>
      <c r="B1" s="107"/>
      <c r="C1" s="107"/>
      <c r="D1" s="108"/>
    </row>
    <row r="2" spans="1:4" ht="16" x14ac:dyDescent="0.2">
      <c r="A2" s="109" t="s">
        <v>0</v>
      </c>
      <c r="B2" s="110"/>
      <c r="C2" s="111" t="s">
        <v>1</v>
      </c>
      <c r="D2" s="112"/>
    </row>
    <row r="3" spans="1:4" x14ac:dyDescent="0.2">
      <c r="A3" s="30" t="s">
        <v>32</v>
      </c>
      <c r="B3" s="2">
        <v>0</v>
      </c>
      <c r="C3" s="31" t="s">
        <v>16</v>
      </c>
      <c r="D3" s="29">
        <v>0</v>
      </c>
    </row>
    <row r="4" spans="1:4" x14ac:dyDescent="0.2">
      <c r="A4" s="30" t="s">
        <v>17</v>
      </c>
      <c r="B4" s="2">
        <v>0</v>
      </c>
      <c r="C4" s="32" t="s">
        <v>18</v>
      </c>
      <c r="D4" s="4">
        <v>0</v>
      </c>
    </row>
    <row r="5" spans="1:4" x14ac:dyDescent="0.2">
      <c r="A5" s="30" t="s">
        <v>33</v>
      </c>
      <c r="B5" s="2">
        <v>0</v>
      </c>
      <c r="C5" s="32" t="s">
        <v>30</v>
      </c>
      <c r="D5" s="4">
        <v>0</v>
      </c>
    </row>
    <row r="6" spans="1:4" x14ac:dyDescent="0.2">
      <c r="A6" s="30" t="s">
        <v>34</v>
      </c>
      <c r="B6" s="2">
        <v>0</v>
      </c>
      <c r="C6" s="32" t="s">
        <v>31</v>
      </c>
      <c r="D6" s="4">
        <v>0</v>
      </c>
    </row>
    <row r="7" spans="1:4" x14ac:dyDescent="0.2">
      <c r="A7" s="30" t="s">
        <v>19</v>
      </c>
      <c r="B7" s="2">
        <v>0</v>
      </c>
      <c r="C7" s="32" t="s">
        <v>25</v>
      </c>
      <c r="D7" s="4">
        <v>0</v>
      </c>
    </row>
    <row r="8" spans="1:4" x14ac:dyDescent="0.2">
      <c r="A8" s="30" t="s">
        <v>49</v>
      </c>
      <c r="B8" s="2">
        <v>0</v>
      </c>
      <c r="C8" s="32" t="s">
        <v>26</v>
      </c>
      <c r="D8" s="4">
        <v>0</v>
      </c>
    </row>
    <row r="9" spans="1:4" x14ac:dyDescent="0.2">
      <c r="A9" s="28" t="s">
        <v>20</v>
      </c>
      <c r="B9" s="2">
        <v>0</v>
      </c>
      <c r="C9" s="32" t="s">
        <v>18</v>
      </c>
      <c r="D9" s="4">
        <v>0</v>
      </c>
    </row>
    <row r="10" spans="1:4" x14ac:dyDescent="0.2">
      <c r="A10" s="3"/>
      <c r="B10" s="2"/>
      <c r="C10" s="32" t="s">
        <v>28</v>
      </c>
      <c r="D10" s="4">
        <v>0</v>
      </c>
    </row>
    <row r="11" spans="1:4" x14ac:dyDescent="0.2">
      <c r="A11" s="3"/>
      <c r="B11" s="2"/>
      <c r="C11" s="32" t="s">
        <v>27</v>
      </c>
      <c r="D11" s="4">
        <v>0</v>
      </c>
    </row>
    <row r="12" spans="1:4" x14ac:dyDescent="0.2">
      <c r="A12" s="3"/>
      <c r="B12" s="2"/>
      <c r="C12" s="32" t="s">
        <v>29</v>
      </c>
      <c r="D12" s="10">
        <v>0</v>
      </c>
    </row>
    <row r="13" spans="1:4" x14ac:dyDescent="0.2">
      <c r="A13" s="3"/>
      <c r="B13" s="2"/>
      <c r="C13" s="1"/>
      <c r="D13" s="10"/>
    </row>
    <row r="14" spans="1:4" x14ac:dyDescent="0.2">
      <c r="A14" s="3"/>
      <c r="B14" s="2"/>
      <c r="C14" s="1"/>
      <c r="D14" s="10"/>
    </row>
    <row r="15" spans="1:4" x14ac:dyDescent="0.2">
      <c r="A15" s="3"/>
      <c r="B15" s="2"/>
      <c r="C15" s="11"/>
      <c r="D15" s="12"/>
    </row>
    <row r="16" spans="1:4" x14ac:dyDescent="0.2">
      <c r="A16" s="3"/>
      <c r="B16" s="2"/>
      <c r="C16" s="1"/>
      <c r="D16" s="4"/>
    </row>
    <row r="17" spans="1:4" x14ac:dyDescent="0.2">
      <c r="A17" s="3"/>
      <c r="B17" s="2"/>
      <c r="C17" s="1"/>
      <c r="D17" s="4"/>
    </row>
    <row r="18" spans="1:4" x14ac:dyDescent="0.2">
      <c r="A18" s="3"/>
      <c r="B18" s="2"/>
      <c r="C18" s="1"/>
      <c r="D18" s="4"/>
    </row>
    <row r="19" spans="1:4" ht="16" thickBot="1" x14ac:dyDescent="0.25">
      <c r="A19" s="13" t="s">
        <v>13</v>
      </c>
      <c r="B19" s="14">
        <f>SUM(B3:B18)</f>
        <v>0</v>
      </c>
      <c r="C19" s="15"/>
      <c r="D19" s="16">
        <f>SUM(D3:D18)</f>
        <v>0</v>
      </c>
    </row>
    <row r="20" spans="1:4" ht="15" customHeight="1" x14ac:dyDescent="0.2">
      <c r="A20" s="104" t="s">
        <v>14</v>
      </c>
      <c r="B20" s="64">
        <f>D19+B19</f>
        <v>0</v>
      </c>
      <c r="C20" s="22"/>
      <c r="D20" s="23"/>
    </row>
    <row r="21" spans="1:4" ht="16" customHeight="1" thickBot="1" x14ac:dyDescent="0.25">
      <c r="A21" s="105"/>
      <c r="B21" s="24"/>
      <c r="C21" s="22"/>
      <c r="D21" s="23"/>
    </row>
    <row r="22" spans="1:4" ht="20" thickBot="1" x14ac:dyDescent="0.25">
      <c r="A22" s="9" t="s">
        <v>15</v>
      </c>
      <c r="B22" s="25"/>
      <c r="C22" s="26"/>
      <c r="D22" s="27"/>
    </row>
  </sheetData>
  <mergeCells count="4">
    <mergeCell ref="A1:D1"/>
    <mergeCell ref="A2:B2"/>
    <mergeCell ref="C2:D2"/>
    <mergeCell ref="A20:A21"/>
  </mergeCells>
  <conditionalFormatting sqref="B3">
    <cfRule type="cellIs" dxfId="15" priority="2" operator="lessThan">
      <formula>0</formula>
    </cfRule>
  </conditionalFormatting>
  <conditionalFormatting sqref="B3:B18">
    <cfRule type="cellIs" dxfId="14" priority="1" operator="greaterThan">
      <formula>0</formula>
    </cfRule>
  </conditionalFormatting>
  <conditionalFormatting sqref="B20:D21">
    <cfRule type="cellIs" dxfId="13" priority="4" operator="greaterThan">
      <formula>0</formula>
    </cfRule>
    <cfRule type="cellIs" dxfId="12" priority="5" operator="greaterThan">
      <formula>0</formula>
    </cfRule>
    <cfRule type="cellIs" dxfId="11" priority="6" operator="lessThan">
      <formula>0</formula>
    </cfRule>
  </conditionalFormatting>
  <conditionalFormatting sqref="D3:D18">
    <cfRule type="cellIs" dxfId="10" priority="7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A6A0-11F7-ED41-9512-FB033AEB70A6}">
  <dimension ref="A1:D24"/>
  <sheetViews>
    <sheetView workbookViewId="0">
      <selection sqref="A1:D1"/>
    </sheetView>
  </sheetViews>
  <sheetFormatPr baseColWidth="10" defaultRowHeight="15" x14ac:dyDescent="0.2"/>
  <cols>
    <col min="1" max="1" width="35.6640625" customWidth="1"/>
    <col min="2" max="2" width="23" customWidth="1"/>
    <col min="3" max="3" width="33.33203125" customWidth="1"/>
    <col min="4" max="4" width="22.5" customWidth="1"/>
  </cols>
  <sheetData>
    <row r="1" spans="1:4" ht="21" x14ac:dyDescent="0.2">
      <c r="A1" s="79" t="s">
        <v>51</v>
      </c>
      <c r="B1" s="80"/>
      <c r="C1" s="80"/>
      <c r="D1" s="81"/>
    </row>
    <row r="2" spans="1:4" ht="16" x14ac:dyDescent="0.2">
      <c r="A2" s="82" t="s">
        <v>0</v>
      </c>
      <c r="B2" s="83"/>
      <c r="C2" s="84" t="s">
        <v>1</v>
      </c>
      <c r="D2" s="85"/>
    </row>
    <row r="3" spans="1:4" x14ac:dyDescent="0.2">
      <c r="A3" s="42" t="s">
        <v>32</v>
      </c>
      <c r="B3" s="2">
        <v>0</v>
      </c>
      <c r="C3" s="44" t="s">
        <v>16</v>
      </c>
      <c r="D3" s="29">
        <v>0</v>
      </c>
    </row>
    <row r="4" spans="1:4" x14ac:dyDescent="0.2">
      <c r="A4" s="42" t="s">
        <v>17</v>
      </c>
      <c r="B4" s="2">
        <v>0</v>
      </c>
      <c r="C4" s="46" t="s">
        <v>18</v>
      </c>
      <c r="D4" s="4">
        <v>0</v>
      </c>
    </row>
    <row r="5" spans="1:4" x14ac:dyDescent="0.2">
      <c r="A5" s="42" t="s">
        <v>33</v>
      </c>
      <c r="B5" s="2">
        <v>0</v>
      </c>
      <c r="C5" s="46" t="s">
        <v>30</v>
      </c>
      <c r="D5" s="4">
        <v>0</v>
      </c>
    </row>
    <row r="6" spans="1:4" x14ac:dyDescent="0.2">
      <c r="A6" s="42" t="s">
        <v>34</v>
      </c>
      <c r="B6" s="2">
        <v>0</v>
      </c>
      <c r="C6" s="46" t="s">
        <v>31</v>
      </c>
      <c r="D6" s="4">
        <v>0</v>
      </c>
    </row>
    <row r="7" spans="1:4" x14ac:dyDescent="0.2">
      <c r="A7" s="42" t="s">
        <v>19</v>
      </c>
      <c r="B7" s="2">
        <v>0</v>
      </c>
      <c r="C7" s="46" t="s">
        <v>25</v>
      </c>
      <c r="D7" s="4">
        <v>0</v>
      </c>
    </row>
    <row r="8" spans="1:4" x14ac:dyDescent="0.2">
      <c r="A8" s="42" t="s">
        <v>48</v>
      </c>
      <c r="B8" s="2">
        <v>0</v>
      </c>
      <c r="C8" s="46" t="s">
        <v>26</v>
      </c>
      <c r="D8" s="4">
        <v>0</v>
      </c>
    </row>
    <row r="9" spans="1:4" x14ac:dyDescent="0.2">
      <c r="A9" s="48" t="s">
        <v>20</v>
      </c>
      <c r="B9" s="2">
        <v>0</v>
      </c>
      <c r="C9" s="46" t="s">
        <v>18</v>
      </c>
      <c r="D9" s="4">
        <v>0</v>
      </c>
    </row>
    <row r="10" spans="1:4" x14ac:dyDescent="0.2">
      <c r="A10" s="50"/>
      <c r="B10" s="2"/>
      <c r="C10" s="46" t="s">
        <v>28</v>
      </c>
      <c r="D10" s="4">
        <v>0</v>
      </c>
    </row>
    <row r="11" spans="1:4" x14ac:dyDescent="0.2">
      <c r="A11" s="50"/>
      <c r="B11" s="45"/>
      <c r="C11" s="46" t="s">
        <v>27</v>
      </c>
      <c r="D11" s="4">
        <v>0</v>
      </c>
    </row>
    <row r="12" spans="1:4" x14ac:dyDescent="0.2">
      <c r="A12" s="50"/>
      <c r="B12" s="45"/>
      <c r="C12" s="46" t="s">
        <v>29</v>
      </c>
      <c r="D12" s="10">
        <v>0</v>
      </c>
    </row>
    <row r="13" spans="1:4" x14ac:dyDescent="0.2">
      <c r="A13" s="50"/>
      <c r="B13" s="45"/>
      <c r="C13" s="51"/>
      <c r="D13" s="10"/>
    </row>
    <row r="14" spans="1:4" x14ac:dyDescent="0.2">
      <c r="A14" s="50"/>
      <c r="B14" s="45"/>
      <c r="C14" s="51"/>
      <c r="D14" s="10"/>
    </row>
    <row r="15" spans="1:4" x14ac:dyDescent="0.2">
      <c r="A15" s="50"/>
      <c r="B15" s="45"/>
      <c r="C15" s="52"/>
      <c r="D15" s="12"/>
    </row>
    <row r="16" spans="1:4" x14ac:dyDescent="0.2">
      <c r="A16" s="50"/>
      <c r="B16" s="45"/>
      <c r="C16" s="51"/>
      <c r="D16" s="47"/>
    </row>
    <row r="17" spans="1:4" x14ac:dyDescent="0.2">
      <c r="A17" s="50"/>
      <c r="B17" s="45"/>
      <c r="C17" s="51"/>
      <c r="D17" s="47"/>
    </row>
    <row r="18" spans="1:4" x14ac:dyDescent="0.2">
      <c r="A18" s="50"/>
      <c r="B18" s="45"/>
      <c r="C18" s="51"/>
      <c r="D18" s="47"/>
    </row>
    <row r="19" spans="1:4" x14ac:dyDescent="0.2">
      <c r="A19" s="53" t="s">
        <v>13</v>
      </c>
      <c r="B19" s="14">
        <f>SUM(B3:B18)</f>
        <v>0</v>
      </c>
      <c r="C19" s="54"/>
      <c r="D19" s="16">
        <f>SUM(D3:D18)</f>
        <v>0</v>
      </c>
    </row>
    <row r="20" spans="1:4" x14ac:dyDescent="0.2">
      <c r="A20" s="113" t="s">
        <v>14</v>
      </c>
      <c r="B20" s="65">
        <f>D19+B19</f>
        <v>0</v>
      </c>
      <c r="C20" s="55"/>
      <c r="D20" s="56"/>
    </row>
    <row r="21" spans="1:4" x14ac:dyDescent="0.2">
      <c r="A21" s="114"/>
      <c r="B21" s="55"/>
      <c r="C21" s="55"/>
      <c r="D21" s="56"/>
    </row>
    <row r="22" spans="1:4" ht="20" thickBot="1" x14ac:dyDescent="0.25">
      <c r="A22" s="57" t="s">
        <v>15</v>
      </c>
      <c r="B22" s="58"/>
      <c r="C22" s="58"/>
      <c r="D22" s="59"/>
    </row>
    <row r="23" spans="1:4" x14ac:dyDescent="0.2">
      <c r="A23" s="49"/>
      <c r="B23" s="49"/>
      <c r="C23" s="49"/>
      <c r="D23" s="49"/>
    </row>
    <row r="24" spans="1:4" x14ac:dyDescent="0.2">
      <c r="A24" s="49"/>
      <c r="B24" s="49"/>
      <c r="C24" s="49"/>
      <c r="D24" s="49"/>
    </row>
  </sheetData>
  <mergeCells count="4">
    <mergeCell ref="A1:D1"/>
    <mergeCell ref="A2:B2"/>
    <mergeCell ref="C2:D2"/>
    <mergeCell ref="A20:A21"/>
  </mergeCells>
  <conditionalFormatting sqref="B3">
    <cfRule type="cellIs" dxfId="9" priority="5" operator="lessThan">
      <formula>0</formula>
    </cfRule>
  </conditionalFormatting>
  <conditionalFormatting sqref="B3:B10">
    <cfRule type="cellIs" dxfId="8" priority="4" operator="greaterThan">
      <formula>0</formula>
    </cfRule>
  </conditionalFormatting>
  <conditionalFormatting sqref="B20">
    <cfRule type="cellIs" dxfId="7" priority="1" operator="greaterThan">
      <formula>0</formula>
    </cfRule>
    <cfRule type="cellIs" dxfId="6" priority="2" operator="greaterThan">
      <formula>0</formula>
    </cfRule>
    <cfRule type="cellIs" dxfId="5" priority="3" operator="lessThan">
      <formula>0</formula>
    </cfRule>
  </conditionalFormatting>
  <conditionalFormatting sqref="D3:D15">
    <cfRule type="cellIs" dxfId="4" priority="6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267D-C70C-864D-98B3-BE94C833D506}">
  <dimension ref="A1:D23"/>
  <sheetViews>
    <sheetView workbookViewId="0">
      <selection activeCell="C37" sqref="C37"/>
    </sheetView>
  </sheetViews>
  <sheetFormatPr baseColWidth="10" defaultRowHeight="15" x14ac:dyDescent="0.2"/>
  <cols>
    <col min="1" max="1" width="37.6640625" customWidth="1"/>
    <col min="2" max="2" width="20.5" customWidth="1"/>
    <col min="3" max="3" width="37.83203125" customWidth="1"/>
    <col min="4" max="4" width="17.1640625" customWidth="1"/>
  </cols>
  <sheetData>
    <row r="1" spans="1:4" ht="21" x14ac:dyDescent="0.2">
      <c r="A1" s="79" t="s">
        <v>51</v>
      </c>
      <c r="B1" s="80"/>
      <c r="C1" s="80"/>
      <c r="D1" s="81"/>
    </row>
    <row r="2" spans="1:4" ht="16" x14ac:dyDescent="0.2">
      <c r="A2" s="82" t="s">
        <v>0</v>
      </c>
      <c r="B2" s="83"/>
      <c r="C2" s="84" t="s">
        <v>1</v>
      </c>
      <c r="D2" s="85"/>
    </row>
    <row r="3" spans="1:4" x14ac:dyDescent="0.2">
      <c r="A3" s="42" t="s">
        <v>32</v>
      </c>
      <c r="B3" s="43">
        <v>0</v>
      </c>
      <c r="C3" s="44" t="s">
        <v>16</v>
      </c>
      <c r="D3" s="29">
        <v>0</v>
      </c>
    </row>
    <row r="4" spans="1:4" x14ac:dyDescent="0.2">
      <c r="A4" s="42" t="s">
        <v>17</v>
      </c>
      <c r="B4" s="45">
        <v>0</v>
      </c>
      <c r="C4" s="46" t="s">
        <v>18</v>
      </c>
      <c r="D4" s="4">
        <v>0</v>
      </c>
    </row>
    <row r="5" spans="1:4" x14ac:dyDescent="0.2">
      <c r="A5" s="42" t="s">
        <v>33</v>
      </c>
      <c r="B5" s="43">
        <v>0</v>
      </c>
      <c r="C5" s="46" t="s">
        <v>30</v>
      </c>
      <c r="D5" s="4">
        <v>0</v>
      </c>
    </row>
    <row r="6" spans="1:4" x14ac:dyDescent="0.2">
      <c r="A6" s="42" t="s">
        <v>34</v>
      </c>
      <c r="B6" s="43">
        <v>0</v>
      </c>
      <c r="C6" s="46" t="s">
        <v>31</v>
      </c>
      <c r="D6" s="4">
        <v>0</v>
      </c>
    </row>
    <row r="7" spans="1:4" x14ac:dyDescent="0.2">
      <c r="A7" s="42" t="s">
        <v>19</v>
      </c>
      <c r="B7" s="45">
        <v>0</v>
      </c>
      <c r="C7" s="46" t="s">
        <v>50</v>
      </c>
      <c r="D7" s="4">
        <v>0</v>
      </c>
    </row>
    <row r="8" spans="1:4" x14ac:dyDescent="0.2">
      <c r="A8" s="42" t="s">
        <v>48</v>
      </c>
      <c r="B8" s="45">
        <v>0</v>
      </c>
      <c r="C8" s="46" t="s">
        <v>26</v>
      </c>
      <c r="D8" s="4">
        <v>0</v>
      </c>
    </row>
    <row r="9" spans="1:4" x14ac:dyDescent="0.2">
      <c r="A9" s="48" t="s">
        <v>20</v>
      </c>
      <c r="B9" s="45">
        <v>0</v>
      </c>
      <c r="C9" s="46" t="s">
        <v>18</v>
      </c>
      <c r="D9" s="4">
        <v>0</v>
      </c>
    </row>
    <row r="10" spans="1:4" x14ac:dyDescent="0.2">
      <c r="A10" s="50"/>
      <c r="B10" s="45"/>
      <c r="C10" s="46" t="s">
        <v>28</v>
      </c>
      <c r="D10" s="4">
        <v>0</v>
      </c>
    </row>
    <row r="11" spans="1:4" x14ac:dyDescent="0.2">
      <c r="A11" s="50"/>
      <c r="B11" s="45"/>
      <c r="C11" s="46" t="s">
        <v>27</v>
      </c>
      <c r="D11" s="4">
        <v>0</v>
      </c>
    </row>
    <row r="12" spans="1:4" x14ac:dyDescent="0.2">
      <c r="A12" s="50"/>
      <c r="B12" s="45"/>
      <c r="C12" s="46" t="s">
        <v>29</v>
      </c>
      <c r="D12" s="10">
        <v>0</v>
      </c>
    </row>
    <row r="13" spans="1:4" x14ac:dyDescent="0.2">
      <c r="A13" s="50"/>
      <c r="B13" s="45"/>
      <c r="C13" s="51"/>
      <c r="D13" s="10"/>
    </row>
    <row r="14" spans="1:4" x14ac:dyDescent="0.2">
      <c r="A14" s="50"/>
      <c r="B14" s="45"/>
      <c r="C14" s="51"/>
      <c r="D14" s="10"/>
    </row>
    <row r="15" spans="1:4" x14ac:dyDescent="0.2">
      <c r="A15" s="50"/>
      <c r="B15" s="45"/>
      <c r="C15" s="52"/>
      <c r="D15" s="12"/>
    </row>
    <row r="16" spans="1:4" x14ac:dyDescent="0.2">
      <c r="A16" s="50"/>
      <c r="B16" s="45"/>
      <c r="C16" s="51"/>
      <c r="D16" s="47"/>
    </row>
    <row r="17" spans="1:4" x14ac:dyDescent="0.2">
      <c r="A17" s="50"/>
      <c r="B17" s="45"/>
      <c r="C17" s="51"/>
      <c r="D17" s="47"/>
    </row>
    <row r="18" spans="1:4" x14ac:dyDescent="0.2">
      <c r="A18" s="50"/>
      <c r="B18" s="45"/>
      <c r="C18" s="51"/>
      <c r="D18" s="47"/>
    </row>
    <row r="19" spans="1:4" ht="16" thickBot="1" x14ac:dyDescent="0.25">
      <c r="A19" s="53" t="s">
        <v>13</v>
      </c>
      <c r="B19" s="14">
        <f>SUM(B3:B18)</f>
        <v>0</v>
      </c>
      <c r="C19" s="54"/>
      <c r="D19" s="16">
        <f>SUM(D3:D18)</f>
        <v>0</v>
      </c>
    </row>
    <row r="20" spans="1:4" x14ac:dyDescent="0.2">
      <c r="A20" s="86" t="s">
        <v>14</v>
      </c>
      <c r="B20" s="65">
        <f>D19+B19</f>
        <v>0</v>
      </c>
      <c r="C20" s="55"/>
      <c r="D20" s="56"/>
    </row>
    <row r="21" spans="1:4" ht="16" thickBot="1" x14ac:dyDescent="0.25">
      <c r="A21" s="87"/>
      <c r="B21" s="55"/>
      <c r="C21" s="55"/>
      <c r="D21" s="56"/>
    </row>
    <row r="22" spans="1:4" ht="20" thickBot="1" x14ac:dyDescent="0.25">
      <c r="A22" s="57" t="s">
        <v>15</v>
      </c>
      <c r="B22" s="58"/>
      <c r="C22" s="58"/>
      <c r="D22" s="59"/>
    </row>
    <row r="23" spans="1:4" x14ac:dyDescent="0.2">
      <c r="A23" s="49"/>
      <c r="B23" s="49"/>
      <c r="C23" s="49"/>
      <c r="D23" s="49"/>
    </row>
  </sheetData>
  <mergeCells count="4">
    <mergeCell ref="A1:D1"/>
    <mergeCell ref="A2:B2"/>
    <mergeCell ref="C2:D2"/>
    <mergeCell ref="A20:A21"/>
  </mergeCells>
  <conditionalFormatting sqref="B20">
    <cfRule type="cellIs" dxfId="3" priority="1" operator="greaterThan">
      <formula>0</formula>
    </cfRule>
    <cfRule type="cellIs" dxfId="2" priority="2" operator="greaterThan">
      <formula>0</formula>
    </cfRule>
    <cfRule type="cellIs" dxfId="1" priority="3" operator="lessThan">
      <formula>0</formula>
    </cfRule>
  </conditionalFormatting>
  <conditionalFormatting sqref="D3:D15">
    <cfRule type="cellIs" dxfId="0" priority="7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5852-C331-CD46-9611-BF7423C74EB6}">
  <dimension ref="A1:E28"/>
  <sheetViews>
    <sheetView workbookViewId="0">
      <selection activeCell="A2" sqref="A2:E2"/>
    </sheetView>
  </sheetViews>
  <sheetFormatPr baseColWidth="10" defaultRowHeight="15" x14ac:dyDescent="0.2"/>
  <cols>
    <col min="1" max="2" width="34.33203125" customWidth="1"/>
    <col min="3" max="3" width="14.83203125" customWidth="1"/>
    <col min="4" max="5" width="34.33203125" customWidth="1"/>
  </cols>
  <sheetData>
    <row r="1" spans="1:5" ht="37" x14ac:dyDescent="0.45">
      <c r="A1" s="115" t="s">
        <v>83</v>
      </c>
      <c r="B1" s="116"/>
      <c r="C1" s="116"/>
      <c r="D1" s="116"/>
      <c r="E1" s="116"/>
    </row>
    <row r="2" spans="1:5" x14ac:dyDescent="0.2">
      <c r="A2" s="117"/>
      <c r="B2" s="117"/>
      <c r="C2" s="117"/>
      <c r="D2" s="117"/>
      <c r="E2" s="117"/>
    </row>
    <row r="3" spans="1:5" ht="26" x14ac:dyDescent="0.3">
      <c r="A3" s="118" t="s">
        <v>35</v>
      </c>
      <c r="B3" s="119"/>
      <c r="C3" s="33"/>
      <c r="D3" s="120" t="s">
        <v>36</v>
      </c>
      <c r="E3" s="121"/>
    </row>
    <row r="4" spans="1:5" ht="21" customHeight="1" x14ac:dyDescent="0.25">
      <c r="A4" s="69" t="s">
        <v>71</v>
      </c>
      <c r="B4" s="70">
        <f>'Exemple Activité'!B26</f>
        <v>1065</v>
      </c>
      <c r="C4" s="69"/>
      <c r="D4" s="69" t="s">
        <v>72</v>
      </c>
      <c r="E4" s="70">
        <f>'Exemple Activité'!D27</f>
        <v>-1205</v>
      </c>
    </row>
    <row r="5" spans="1:5" ht="19" x14ac:dyDescent="0.25">
      <c r="A5" s="122"/>
      <c r="B5" s="123"/>
      <c r="C5" s="123"/>
      <c r="D5" s="123"/>
      <c r="E5" s="124"/>
    </row>
    <row r="6" spans="1:5" ht="19" x14ac:dyDescent="0.25">
      <c r="A6" s="69" t="s">
        <v>42</v>
      </c>
      <c r="B6" s="70">
        <f>'Conférence (1) '!B18</f>
        <v>0</v>
      </c>
      <c r="C6" s="69"/>
      <c r="D6" s="69" t="s">
        <v>47</v>
      </c>
      <c r="E6" s="70">
        <f>'Conférence (1) '!D18</f>
        <v>0</v>
      </c>
    </row>
    <row r="7" spans="1:5" ht="19" x14ac:dyDescent="0.25">
      <c r="A7" s="123"/>
      <c r="B7" s="123"/>
      <c r="C7" s="123"/>
      <c r="D7" s="123"/>
      <c r="E7" s="123"/>
    </row>
    <row r="8" spans="1:5" ht="19" x14ac:dyDescent="0.25">
      <c r="A8" s="66" t="s">
        <v>43</v>
      </c>
      <c r="B8" s="67">
        <f>'(Activité (2)'!B19</f>
        <v>0</v>
      </c>
      <c r="C8" s="68"/>
      <c r="D8" s="66" t="s">
        <v>43</v>
      </c>
      <c r="E8" s="67">
        <f>'(Activité (2)'!D19</f>
        <v>0</v>
      </c>
    </row>
    <row r="9" spans="1:5" ht="19" x14ac:dyDescent="0.25">
      <c r="A9" s="127"/>
      <c r="B9" s="127"/>
      <c r="C9" s="127"/>
      <c r="D9" s="127"/>
      <c r="E9" s="127"/>
    </row>
    <row r="10" spans="1:5" ht="19" x14ac:dyDescent="0.25">
      <c r="A10" s="69" t="s">
        <v>44</v>
      </c>
      <c r="B10" s="70">
        <f>'Activité (3)'!B19</f>
        <v>0</v>
      </c>
      <c r="C10" s="68"/>
      <c r="D10" s="69" t="s">
        <v>44</v>
      </c>
      <c r="E10" s="71">
        <v>0</v>
      </c>
    </row>
    <row r="11" spans="1:5" ht="19" x14ac:dyDescent="0.25">
      <c r="A11" s="126"/>
      <c r="B11" s="126"/>
      <c r="C11" s="126"/>
      <c r="D11" s="126"/>
      <c r="E11" s="126"/>
    </row>
    <row r="12" spans="1:5" ht="19" x14ac:dyDescent="0.25">
      <c r="A12" s="69" t="s">
        <v>45</v>
      </c>
      <c r="B12" s="67"/>
      <c r="C12" s="68"/>
      <c r="D12" s="69" t="s">
        <v>45</v>
      </c>
      <c r="E12" s="67">
        <f>'Activité (4)'!D19</f>
        <v>0</v>
      </c>
    </row>
    <row r="13" spans="1:5" ht="19" x14ac:dyDescent="0.25">
      <c r="A13" s="123"/>
      <c r="B13" s="123"/>
      <c r="C13" s="123"/>
      <c r="D13" s="123"/>
      <c r="E13" s="123"/>
    </row>
    <row r="14" spans="1:5" ht="19" x14ac:dyDescent="0.25">
      <c r="A14" s="72" t="s">
        <v>37</v>
      </c>
      <c r="B14" s="73">
        <f>SUM(B15:B19)</f>
        <v>0</v>
      </c>
      <c r="C14" s="128"/>
      <c r="D14" s="72" t="s">
        <v>37</v>
      </c>
      <c r="E14" s="67">
        <f>SUM(E15:E18)</f>
        <v>0</v>
      </c>
    </row>
    <row r="15" spans="1:5" x14ac:dyDescent="0.2">
      <c r="A15" s="6"/>
      <c r="B15" s="6"/>
      <c r="C15" s="129"/>
      <c r="D15" s="78" t="s">
        <v>46</v>
      </c>
      <c r="E15" s="34"/>
    </row>
    <row r="16" spans="1:5" x14ac:dyDescent="0.2">
      <c r="A16" s="6"/>
      <c r="B16" s="6"/>
      <c r="C16" s="129"/>
      <c r="D16" s="6"/>
      <c r="E16" s="34"/>
    </row>
    <row r="17" spans="1:5" x14ac:dyDescent="0.2">
      <c r="A17" s="6"/>
      <c r="B17" s="6"/>
      <c r="C17" s="129"/>
      <c r="D17" s="6"/>
      <c r="E17" s="34"/>
    </row>
    <row r="18" spans="1:5" ht="19" x14ac:dyDescent="0.25">
      <c r="A18" s="122"/>
      <c r="B18" s="124"/>
      <c r="C18" s="130"/>
      <c r="D18" s="6"/>
      <c r="E18" s="34"/>
    </row>
    <row r="19" spans="1:5" x14ac:dyDescent="0.2">
      <c r="A19" s="131"/>
      <c r="B19" s="131"/>
      <c r="C19" s="131"/>
      <c r="D19" s="131"/>
      <c r="E19" s="131"/>
    </row>
    <row r="20" spans="1:5" ht="26" x14ac:dyDescent="0.3">
      <c r="A20" s="36" t="s">
        <v>38</v>
      </c>
      <c r="B20" s="37">
        <f>B4+B6+B8+B10+B1+B14</f>
        <v>1065</v>
      </c>
      <c r="C20" s="6"/>
      <c r="D20" s="36" t="s">
        <v>38</v>
      </c>
      <c r="E20" s="35">
        <f>E4+E6+E8+E10+E12+E14</f>
        <v>-1205</v>
      </c>
    </row>
    <row r="21" spans="1:5" ht="26" x14ac:dyDescent="0.3">
      <c r="A21" s="125"/>
      <c r="B21" s="125"/>
      <c r="D21" s="38"/>
      <c r="E21" s="39"/>
    </row>
    <row r="22" spans="1:5" x14ac:dyDescent="0.2">
      <c r="A22" s="6" t="s">
        <v>39</v>
      </c>
      <c r="B22" s="40">
        <f>B20+E20</f>
        <v>-140</v>
      </c>
    </row>
    <row r="23" spans="1:5" x14ac:dyDescent="0.2">
      <c r="A23" s="131"/>
      <c r="B23" s="131"/>
    </row>
    <row r="24" spans="1:5" ht="26" x14ac:dyDescent="0.3">
      <c r="A24" s="36" t="s">
        <v>40</v>
      </c>
      <c r="B24" s="41"/>
    </row>
    <row r="25" spans="1:5" ht="26" x14ac:dyDescent="0.3">
      <c r="A25" s="125"/>
      <c r="B25" s="125"/>
    </row>
    <row r="26" spans="1:5" ht="26" x14ac:dyDescent="0.3">
      <c r="A26" s="36" t="s">
        <v>41</v>
      </c>
      <c r="B26" s="37">
        <f>SUM(B22:B24)</f>
        <v>-140</v>
      </c>
    </row>
    <row r="28" spans="1:5" ht="26" x14ac:dyDescent="0.3">
      <c r="A28" s="36" t="s">
        <v>73</v>
      </c>
      <c r="B28" s="37">
        <v>100</v>
      </c>
    </row>
  </sheetData>
  <mergeCells count="15">
    <mergeCell ref="A25:B25"/>
    <mergeCell ref="A13:E13"/>
    <mergeCell ref="A11:E11"/>
    <mergeCell ref="A7:E7"/>
    <mergeCell ref="A9:E9"/>
    <mergeCell ref="C14:C18"/>
    <mergeCell ref="A18:B18"/>
    <mergeCell ref="A19:E19"/>
    <mergeCell ref="A21:B21"/>
    <mergeCell ref="A23:B23"/>
    <mergeCell ref="A1:E1"/>
    <mergeCell ref="A2:E2"/>
    <mergeCell ref="A3:B3"/>
    <mergeCell ref="D3:E3"/>
    <mergeCell ref="A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05650F42135C4C8A3D95DAFB4FBBBE" ma:contentTypeVersion="21" ma:contentTypeDescription="Crée un document." ma:contentTypeScope="" ma:versionID="7cc1b5527bd6f137667df19abb9a4e5b">
  <xsd:schema xmlns:xsd="http://www.w3.org/2001/XMLSchema" xmlns:xs="http://www.w3.org/2001/XMLSchema" xmlns:p="http://schemas.microsoft.com/office/2006/metadata/properties" xmlns:ns2="c5f85fdd-5067-469d-b873-82195d651b83" xmlns:ns3="c769e467-c425-411e-a776-8d9d5a8c7d0b" targetNamespace="http://schemas.microsoft.com/office/2006/metadata/properties" ma:root="true" ma:fieldsID="35c5d94f72701889577d7d8a502ca493" ns2:_="" ns3:_="">
    <xsd:import namespace="c5f85fdd-5067-469d-b873-82195d651b83"/>
    <xsd:import namespace="c769e467-c425-411e-a776-8d9d5a8c7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h_x00e9_matique" minOccurs="0"/>
                <xsd:element ref="ns2:Typedocument" minOccurs="0"/>
                <xsd:element ref="ns3:SharedWithUsers" minOccurs="0"/>
                <xsd:element ref="ns3:SharedWithDetails" minOccurs="0"/>
                <xsd:element ref="ns2:Site" minOccurs="0"/>
                <xsd:element ref="ns2:Ann_x00e9_eacad_x00e9_miqu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85fdd-5067-469d-b873-82195d651b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h_x00e9_matique" ma:index="10" nillable="true" ma:displayName="Thématique " ma:format="Dropdown" ma:internalName="Th_x00e9_matiq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ptême"/>
                    <xsd:enumeration value="Revue"/>
                    <xsd:enumeration value="Activités extérieures"/>
                    <xsd:enumeration value="AUNE"/>
                    <xsd:enumeration value="Sécurité"/>
                    <xsd:enumeration value="Formations"/>
                    <xsd:enumeration value="Général"/>
                    <xsd:enumeration value="ASBL"/>
                    <xsd:enumeration value="Trésorerie"/>
                    <xsd:enumeration value="Salles AGL"/>
                    <xsd:enumeration value="Prévention"/>
                    <xsd:enumeration value="Subsides"/>
                    <xsd:enumeration value="Auditoires"/>
                    <xsd:enumeration value="Reconduction"/>
                  </xsd:restriction>
                </xsd:simpleType>
              </xsd:element>
            </xsd:sequence>
          </xsd:extension>
        </xsd:complexContent>
      </xsd:complexType>
    </xsd:element>
    <xsd:element name="Typedocument" ma:index="11" nillable="true" ma:displayName="Type document " ma:format="Dropdown" ma:internalName="Typedocu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lendrier"/>
                    <xsd:enumeration value="Fiche"/>
                    <xsd:enumeration value="Procédure"/>
                    <xsd:enumeration value="Canevas"/>
                    <xsd:enumeration value="Règlement"/>
                    <xsd:enumeration value="Plan"/>
                    <xsd:enumeration value="Template"/>
                    <xsd:enumeration value="Modèle type"/>
                    <xsd:enumeration value="Tuto vidéo"/>
                    <xsd:enumeration value="Formulaire"/>
                    <xsd:enumeration value="Informations générales"/>
                    <xsd:enumeration value="Vidéo"/>
                  </xsd:restriction>
                </xsd:simpleType>
              </xsd:element>
            </xsd:sequence>
          </xsd:extension>
        </xsd:complexContent>
      </xsd:complexType>
    </xsd:element>
    <xsd:element name="Site" ma:index="14" nillable="true" ma:displayName="Site" ma:format="Dropdown" ma:internalName="Si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ultisites"/>
                    <xsd:enumeration value="Louvain-la-Neuve"/>
                    <xsd:enumeration value="Mons"/>
                    <xsd:enumeration value="Tournai"/>
                    <xsd:enumeration value="Saint-Gilles"/>
                    <xsd:enumeration value="Woluwe"/>
                    <xsd:enumeration value="Saint-Louis"/>
                  </xsd:restriction>
                </xsd:simpleType>
              </xsd:element>
            </xsd:sequence>
          </xsd:extension>
        </xsd:complexContent>
      </xsd:complexType>
    </xsd:element>
    <xsd:element name="Ann_x00e9_eacad_x00e9_mique" ma:index="15" nillable="true" ma:displayName="Année académique" ma:format="Dropdown" ma:internalName="Ann_x00e9_eacad_x00e9_mique">
      <xsd:simpleType>
        <xsd:restriction base="dms:Text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e87909b-6f91-4c34-a78b-ec0d666c4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9e467-c425-411e-a776-8d9d5a8c7d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edaa587-7819-46f3-9b3f-0b232253c37a}" ma:internalName="TaxCatchAll" ma:showField="CatchAllData" ma:web="c769e467-c425-411e-a776-8d9d5a8c7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document xmlns="c5f85fdd-5067-469d-b873-82195d651b83">
      <Value>Template</Value>
    </Typedocument>
    <Th_x00e9_matique xmlns="c5f85fdd-5067-469d-b873-82195d651b83">
      <Value>Trésorerie</Value>
    </Th_x00e9_matique>
    <TaxCatchAll xmlns="c769e467-c425-411e-a776-8d9d5a8c7d0b" xsi:nil="true"/>
    <lcf76f155ced4ddcb4097134ff3c332f xmlns="c5f85fdd-5067-469d-b873-82195d651b83">
      <Terms xmlns="http://schemas.microsoft.com/office/infopath/2007/PartnerControls"/>
    </lcf76f155ced4ddcb4097134ff3c332f>
    <Ann_x00e9_eacad_x00e9_mique xmlns="c5f85fdd-5067-469d-b873-82195d651b83" xsi:nil="true"/>
    <Site xmlns="c5f85fdd-5067-469d-b873-82195d651b83">
      <Value>Multisites</Value>
    </Site>
  </documentManagement>
</p:properties>
</file>

<file path=customXml/itemProps1.xml><?xml version="1.0" encoding="utf-8"?>
<ds:datastoreItem xmlns:ds="http://schemas.openxmlformats.org/officeDocument/2006/customXml" ds:itemID="{B206A5D3-91DB-4EC4-88E6-A19C10ADE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f85fdd-5067-469d-b873-82195d651b83"/>
    <ds:schemaRef ds:uri="c769e467-c425-411e-a776-8d9d5a8c7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18ECF3-BF32-4A2B-80A9-AB5A17F6EF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ABA27E-5DEA-45EA-A641-3C4F00416B29}">
  <ds:schemaRefs>
    <ds:schemaRef ds:uri="http://schemas.microsoft.com/office/2006/metadata/properties"/>
    <ds:schemaRef ds:uri="http://schemas.microsoft.com/office/infopath/2007/PartnerControls"/>
    <ds:schemaRef ds:uri="c5f85fdd-5067-469d-b873-82195d651b83"/>
    <ds:schemaRef ds:uri="c769e467-c425-411e-a776-8d9d5a8c7d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Demande </vt:lpstr>
      <vt:lpstr>Exemple Activité</vt:lpstr>
      <vt:lpstr>Conférence (1) </vt:lpstr>
      <vt:lpstr>(Activité (2)</vt:lpstr>
      <vt:lpstr>Activité (3)</vt:lpstr>
      <vt:lpstr>Activité (4)</vt:lpstr>
      <vt:lpstr>Bilan </vt:lpstr>
    </vt:vector>
  </TitlesOfParts>
  <Manager/>
  <Company>UCLouvain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Maxime Conrotte</dc:creator>
  <cp:keywords/>
  <dc:description/>
  <cp:lastModifiedBy>Hélène Petit</cp:lastModifiedBy>
  <cp:revision/>
  <dcterms:created xsi:type="dcterms:W3CDTF">2024-03-04T09:54:39Z</dcterms:created>
  <dcterms:modified xsi:type="dcterms:W3CDTF">2026-09-08T13:28:09Z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0x0101006105650F42135C4C8A3D95DAFB4FBBBE</vt:lpwstr>
  </property>
  <property fmtid="{D5CDD505-2E9C-101B-9397-08002B2CF9AE}" pid="3" name="MediaServiceImageTags">
    <vt:lpwstr/>
  </property>
</Properties>
</file>